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vivero\Desktop\Boletín Volumen II Año 2025\"/>
    </mc:Choice>
  </mc:AlternateContent>
  <bookViews>
    <workbookView xWindow="0" yWindow="0" windowWidth="20730" windowHeight="10320"/>
  </bookViews>
  <sheets>
    <sheet name=" Cuadro 4" sheetId="57" r:id="rId1"/>
  </sheets>
  <definedNames>
    <definedName name="_xlnm.Database" localSheetId="0">#REF!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J10" i="57" l="1"/>
  <c r="C10" i="57"/>
  <c r="D10" i="57"/>
  <c r="E10" i="57"/>
  <c r="F10" i="57"/>
  <c r="G10" i="57"/>
  <c r="H10" i="57"/>
  <c r="I10" i="57"/>
  <c r="B10" i="57"/>
  <c r="C13" i="57"/>
  <c r="B13" i="57" s="1"/>
  <c r="C12" i="57"/>
  <c r="B12" i="57" s="1"/>
  <c r="G13" i="57"/>
  <c r="G12" i="57"/>
  <c r="G17" i="57"/>
  <c r="G19" i="57"/>
  <c r="G21" i="57"/>
  <c r="G23" i="57"/>
  <c r="G25" i="57"/>
  <c r="G27" i="57"/>
  <c r="G29" i="57"/>
  <c r="G31" i="57"/>
  <c r="G33" i="57"/>
  <c r="G35" i="57"/>
  <c r="G37" i="57"/>
  <c r="G39" i="57"/>
  <c r="G15" i="57"/>
  <c r="C17" i="57"/>
  <c r="C19" i="57"/>
  <c r="C21" i="57"/>
  <c r="C23" i="57"/>
  <c r="C25" i="57"/>
  <c r="C27" i="57"/>
  <c r="C29" i="57"/>
  <c r="C31" i="57"/>
  <c r="C33" i="57"/>
  <c r="B33" i="57" s="1"/>
  <c r="C35" i="57"/>
  <c r="C37" i="57"/>
  <c r="B37" i="57" s="1"/>
  <c r="C39" i="57"/>
  <c r="B39" i="57" s="1"/>
  <c r="C15" i="57"/>
  <c r="B29" i="57" l="1"/>
  <c r="B35" i="57"/>
  <c r="B27" i="57"/>
  <c r="B23" i="57"/>
  <c r="B17" i="57"/>
  <c r="B19" i="57"/>
  <c r="B31" i="57"/>
  <c r="B25" i="57"/>
  <c r="B21" i="57"/>
  <c r="B15" i="57"/>
</calcChain>
</file>

<file path=xl/connections.xml><?xml version="1.0" encoding="utf-8"?>
<connections xmlns="http://schemas.openxmlformats.org/spreadsheetml/2006/main">
  <connection id="1" sourceFile="Z:\Nacimientos_y_fetales\2022\Base de datos 2022\Base de datos 2022 Cuadros.accdb" keepAlive="1" name="Base de datos 2022 Cuadros" type="5" refreshedVersion="5">
    <dbPr connection="Provider=Microsoft.ACE.OLEDB.12.0;User ID=Admin;Data Source=Z:\Nacimientos_y_fetales\2022\Base de datos 2022\Base de datos 2022 Cuadr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BD Nacimientos 2022 Cuadros" commandType="3"/>
  </connection>
  <connection id="2" sourceFile="Z:\Nacimientos_y_fetales\2019\Base de datos 2019\BD_NAC_VIVOS_2019(Boletin).accdb" keepAlive="1" name="BD_NAC_VIVOS_2019(Boletin)" type="5" refreshedVersion="5">
    <dbPr connection="Provider=Microsoft.ACE.OLEDB.12.0;User ID=Admin;Data Source=Z:\Nacimientos_y_fetales\2019\Base de datos 2019\BD_NAC_VIVOS_2019(Boletin)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V_NACIMIENTOS(Cuadros)" commandType="3"/>
  </connection>
</connections>
</file>

<file path=xl/sharedStrings.xml><?xml version="1.0" encoding="utf-8"?>
<sst xmlns="http://schemas.openxmlformats.org/spreadsheetml/2006/main" count="42" uniqueCount="40">
  <si>
    <t>Nacimientos vivos</t>
  </si>
  <si>
    <t>Total</t>
  </si>
  <si>
    <t>Asistencia profesional</t>
  </si>
  <si>
    <t>Con (1)</t>
  </si>
  <si>
    <t>Sin (2)</t>
  </si>
  <si>
    <t xml:space="preserve">Total </t>
  </si>
  <si>
    <t>Persona que atendió el parto</t>
  </si>
  <si>
    <t>Médico</t>
  </si>
  <si>
    <t xml:space="preserve"> </t>
  </si>
  <si>
    <t>Otra (3)</t>
  </si>
  <si>
    <t>(1) Comprende los nacimientos ocurridos en instalaciones de salud y los asistidos por un profesional del campo de la salud, en el hogar.</t>
  </si>
  <si>
    <t>Cuadro 4.  NACIMIENTOS VIVOS EN LA REPÚBLICA, POR ASISTENCIA PROFESIONAL Y PERSONA QUE ATENDIÓ EL PARTO,</t>
  </si>
  <si>
    <t xml:space="preserve">               Área urbana</t>
  </si>
  <si>
    <t xml:space="preserve">               Área rural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</si>
  <si>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</si>
  <si>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</si>
  <si>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</si>
  <si>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</si>
  <si>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</si>
  <si>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</si>
  <si>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</si>
  <si>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</si>
  <si>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</si>
  <si>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</si>
  <si>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Emberá</t>
  </si>
  <si>
    <t>Comarca Ngäbe Buglé</t>
  </si>
  <si>
    <t>(2) Se refiere a los nacimientos ocurridos en el hogar, trayecto al hospital o en cualquier otro sitio, fuera de una instalación de salud, que no tuvieron</t>
  </si>
  <si>
    <t xml:space="preserve"> TOTAL</t>
  </si>
  <si>
    <t>(3) Partos atendidos fuera de instalaciones de salud, por la madre, amiga, vecina, entre otros.</t>
  </si>
  <si>
    <t>Comadrona con adies-  tramiento</t>
  </si>
  <si>
    <t>Técnico en enfermería</t>
  </si>
  <si>
    <t>Comadrona sin adies- tramiento</t>
  </si>
  <si>
    <t>Enfermera/ Enfermera Obstetra</t>
  </si>
  <si>
    <t>-  Cantidad nula o cero.</t>
  </si>
  <si>
    <t xml:space="preserve">             (Minsa y CSS), clínicas privadas y oficinas del Registro Civil (Tribunal Electoral). </t>
  </si>
  <si>
    <t>Fuente:  Los  datos  publicados  corresponden  a  información  recopilada  en  los registros  administrativos  de  las  instalaciones  de  salud  pública</t>
  </si>
  <si>
    <t xml:space="preserve">      asistencia de un profesional del campo de la salud.</t>
  </si>
  <si>
    <t>Área, provincia y comarca                                     indígena de residencia</t>
  </si>
  <si>
    <t>SEGÚN ÁREA, PROVINCIA Y COMARCA INDÍGENA DE RESIDENCIA: AÑO 2025</t>
  </si>
  <si>
    <t>Comarca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</si>
</sst>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_([$€]* #,##0.00_);_([$€]* \(#,##0.00\);_([$€]* &quot;-&quot;??_);_(@_)"/>
    <numFmt numFmtId="167" formatCode="#,##0;&quot;-&quot;\,&quot;-&quot;"/>
    <numFmt numFmtId="168" formatCode="#,##0;&quot;-&quot;;&quot;-&quot;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F243E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166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3" applyNumberFormat="0" applyFill="0" applyAlignment="0" applyProtection="0"/>
    <xf numFmtId="0" fontId="18" fillId="22" borderId="0" applyNumberFormat="0" applyBorder="0" applyAlignment="0" applyProtection="0"/>
    <xf numFmtId="0" fontId="25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0" fillId="0" borderId="0"/>
    <xf numFmtId="0" fontId="4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1" fillId="0" borderId="0"/>
  </cellStyleXfs>
  <cellXfs count="85">
    <xf numFmtId="0" fontId="0" fillId="0" borderId="0" xfId="0"/>
    <xf numFmtId="0" fontId="10" fillId="0" borderId="0" xfId="0" applyFont="1"/>
    <xf numFmtId="0" fontId="10" fillId="0" borderId="0" xfId="39" applyFont="1" applyFill="1"/>
    <xf numFmtId="3" fontId="10" fillId="0" borderId="0" xfId="39" applyNumberFormat="1" applyFont="1" applyFill="1"/>
    <xf numFmtId="164" fontId="10" fillId="0" borderId="0" xfId="39" applyNumberFormat="1" applyFont="1" applyFill="1"/>
    <xf numFmtId="0" fontId="10" fillId="0" borderId="0" xfId="39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39" applyFont="1" applyBorder="1"/>
    <xf numFmtId="3" fontId="10" fillId="0" borderId="0" xfId="39" applyNumberFormat="1" applyFont="1" applyBorder="1"/>
    <xf numFmtId="165" fontId="10" fillId="0" borderId="0" xfId="39" applyNumberFormat="1" applyFont="1" applyFill="1" applyBorder="1"/>
    <xf numFmtId="0" fontId="10" fillId="0" borderId="0" xfId="0" applyFont="1" applyBorder="1"/>
    <xf numFmtId="49" fontId="10" fillId="0" borderId="0" xfId="39" applyNumberFormat="1" applyFont="1"/>
    <xf numFmtId="164" fontId="10" fillId="0" borderId="0" xfId="39" applyNumberFormat="1" applyFont="1"/>
    <xf numFmtId="3" fontId="10" fillId="0" borderId="0" xfId="39" applyNumberFormat="1" applyFont="1"/>
    <xf numFmtId="164" fontId="10" fillId="0" borderId="0" xfId="39" applyNumberFormat="1" applyFont="1" applyBorder="1"/>
    <xf numFmtId="3" fontId="10" fillId="0" borderId="0" xfId="0" applyNumberFormat="1" applyFont="1"/>
    <xf numFmtId="3" fontId="10" fillId="0" borderId="0" xfId="40" applyNumberFormat="1" applyFont="1" applyFill="1" applyBorder="1"/>
    <xf numFmtId="0" fontId="10" fillId="0" borderId="0" xfId="40" applyFont="1"/>
    <xf numFmtId="0" fontId="10" fillId="0" borderId="0" xfId="38" applyNumberFormat="1" applyFont="1"/>
    <xf numFmtId="0" fontId="24" fillId="0" borderId="0" xfId="39" applyFont="1" applyAlignment="1"/>
    <xf numFmtId="0" fontId="10" fillId="0" borderId="0" xfId="39" applyFont="1" applyAlignment="1"/>
    <xf numFmtId="0" fontId="10" fillId="0" borderId="12" xfId="0" applyFont="1" applyBorder="1" applyAlignment="1"/>
    <xf numFmtId="3" fontId="10" fillId="0" borderId="0" xfId="42" applyNumberFormat="1" applyFont="1" applyAlignment="1">
      <alignment horizontal="left"/>
    </xf>
    <xf numFmtId="0" fontId="10" fillId="0" borderId="12" xfId="41" applyFont="1" applyBorder="1" applyAlignment="1"/>
    <xf numFmtId="0" fontId="10" fillId="0" borderId="13" xfId="39" applyFont="1" applyBorder="1" applyAlignment="1"/>
    <xf numFmtId="3" fontId="10" fillId="0" borderId="14" xfId="39" applyNumberFormat="1" applyFont="1" applyBorder="1" applyAlignment="1"/>
    <xf numFmtId="167" fontId="10" fillId="0" borderId="14" xfId="39" applyNumberFormat="1" applyFont="1" applyBorder="1" applyAlignment="1"/>
    <xf numFmtId="167" fontId="10" fillId="0" borderId="14" xfId="39" applyNumberFormat="1" applyFont="1" applyFill="1" applyBorder="1" applyAlignment="1"/>
    <xf numFmtId="167" fontId="10" fillId="0" borderId="14" xfId="0" applyNumberFormat="1" applyFont="1" applyBorder="1" applyAlignment="1"/>
    <xf numFmtId="167" fontId="10" fillId="0" borderId="15" xfId="39" applyNumberFormat="1" applyFont="1" applyFill="1" applyBorder="1" applyAlignment="1"/>
    <xf numFmtId="168" fontId="10" fillId="0" borderId="10" xfId="0" applyNumberFormat="1" applyFont="1" applyBorder="1" applyAlignment="1">
      <alignment horizontal="right"/>
    </xf>
    <xf numFmtId="168" fontId="10" fillId="0" borderId="11" xfId="0" applyNumberFormat="1" applyFont="1" applyBorder="1" applyAlignment="1">
      <alignment horizontal="right"/>
    </xf>
    <xf numFmtId="0" fontId="26" fillId="0" borderId="12" xfId="41" applyFont="1" applyBorder="1" applyAlignment="1"/>
    <xf numFmtId="168" fontId="24" fillId="0" borderId="10" xfId="42" applyNumberFormat="1" applyFont="1" applyBorder="1" applyAlignment="1"/>
    <xf numFmtId="168" fontId="24" fillId="0" borderId="11" xfId="42" applyNumberFormat="1" applyFont="1" applyBorder="1" applyAlignment="1"/>
    <xf numFmtId="168" fontId="24" fillId="0" borderId="10" xfId="42" applyNumberFormat="1" applyFont="1" applyBorder="1" applyAlignment="1">
      <alignment horizontal="right"/>
    </xf>
    <xf numFmtId="168" fontId="10" fillId="0" borderId="10" xfId="39" applyNumberFormat="1" applyFont="1" applyFill="1" applyBorder="1" applyAlignment="1">
      <alignment horizontal="right"/>
    </xf>
    <xf numFmtId="168" fontId="10" fillId="0" borderId="11" xfId="39" applyNumberFormat="1" applyFont="1" applyFill="1" applyBorder="1" applyAlignment="1">
      <alignment horizontal="right"/>
    </xf>
    <xf numFmtId="168" fontId="10" fillId="0" borderId="10" xfId="42" applyNumberFormat="1" applyFont="1" applyBorder="1" applyAlignment="1"/>
    <xf numFmtId="168" fontId="0" fillId="0" borderId="0" xfId="0" applyNumberFormat="1" applyAlignment="1"/>
    <xf numFmtId="168" fontId="0" fillId="0" borderId="10" xfId="0" applyNumberFormat="1" applyBorder="1" applyAlignment="1"/>
    <xf numFmtId="168" fontId="10" fillId="0" borderId="0" xfId="0" applyNumberFormat="1" applyFont="1" applyAlignment="1">
      <alignment horizontal="right"/>
    </xf>
    <xf numFmtId="168" fontId="24" fillId="0" borderId="12" xfId="42" applyNumberFormat="1" applyFont="1" applyBorder="1" applyAlignment="1">
      <alignment horizontal="right"/>
    </xf>
    <xf numFmtId="168" fontId="10" fillId="0" borderId="10" xfId="42" applyNumberFormat="1" applyFont="1" applyBorder="1" applyAlignment="1">
      <alignment horizontal="right"/>
    </xf>
    <xf numFmtId="168" fontId="10" fillId="0" borderId="10" xfId="0" applyNumberFormat="1" applyFont="1" applyBorder="1" applyAlignment="1"/>
    <xf numFmtId="168" fontId="10" fillId="0" borderId="11" xfId="0" applyNumberFormat="1" applyFont="1" applyBorder="1" applyAlignment="1"/>
    <xf numFmtId="0" fontId="10" fillId="0" borderId="0" xfId="52" applyFont="1"/>
    <xf numFmtId="0" fontId="24" fillId="0" borderId="0" xfId="39" applyFont="1" applyAlignment="1">
      <alignment horizontal="center"/>
    </xf>
    <xf numFmtId="49" fontId="10" fillId="0" borderId="0" xfId="39" applyNumberFormat="1" applyFont="1" applyAlignment="1">
      <alignment vertical="top"/>
    </xf>
    <xf numFmtId="3" fontId="10" fillId="0" borderId="0" xfId="39" applyNumberFormat="1" applyFont="1" applyAlignment="1">
      <alignment vertical="top"/>
    </xf>
    <xf numFmtId="164" fontId="10" fillId="0" borderId="0" xfId="39" applyNumberFormat="1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53" applyFont="1" applyFill="1" applyAlignment="1">
      <alignment horizontal="left" vertical="top"/>
    </xf>
    <xf numFmtId="3" fontId="10" fillId="0" borderId="0" xfId="0" applyNumberFormat="1" applyFont="1" applyAlignment="1">
      <alignment vertical="top"/>
    </xf>
    <xf numFmtId="168" fontId="10" fillId="0" borderId="0" xfId="0" applyNumberFormat="1" applyFont="1" applyAlignment="1">
      <alignment vertical="center"/>
    </xf>
    <xf numFmtId="0" fontId="10" fillId="0" borderId="0" xfId="0" applyFont="1" applyBorder="1" applyAlignment="1">
      <alignment vertical="center"/>
    </xf>
    <xf numFmtId="49" fontId="10" fillId="0" borderId="0" xfId="38" applyNumberFormat="1" applyFont="1"/>
    <xf numFmtId="168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top"/>
    </xf>
    <xf numFmtId="0" fontId="10" fillId="0" borderId="0" xfId="40" applyFont="1" applyBorder="1"/>
    <xf numFmtId="3" fontId="10" fillId="0" borderId="10" xfId="39" applyNumberFormat="1" applyFont="1" applyFill="1" applyBorder="1" applyAlignment="1">
      <alignment vertical="center"/>
    </xf>
    <xf numFmtId="167" fontId="10" fillId="0" borderId="10" xfId="39" applyNumberFormat="1" applyFont="1" applyFill="1" applyBorder="1" applyAlignment="1">
      <alignment vertical="center"/>
    </xf>
    <xf numFmtId="168" fontId="24" fillId="0" borderId="10" xfId="42" applyNumberFormat="1" applyFont="1" applyBorder="1" applyAlignment="1">
      <alignment horizontal="right" vertical="center"/>
    </xf>
    <xf numFmtId="167" fontId="10" fillId="0" borderId="10" xfId="39" applyNumberFormat="1" applyFont="1" applyBorder="1" applyAlignment="1">
      <alignment vertical="center"/>
    </xf>
    <xf numFmtId="167" fontId="10" fillId="0" borderId="11" xfId="39" applyNumberFormat="1" applyFont="1" applyFill="1" applyBorder="1" applyAlignment="1">
      <alignment vertical="center"/>
    </xf>
    <xf numFmtId="168" fontId="10" fillId="0" borderId="10" xfId="0" applyNumberFormat="1" applyFont="1" applyFill="1" applyBorder="1" applyAlignment="1">
      <alignment horizontal="right"/>
    </xf>
    <xf numFmtId="168" fontId="10" fillId="0" borderId="11" xfId="42" applyNumberFormat="1" applyFont="1" applyBorder="1" applyAlignment="1"/>
    <xf numFmtId="168" fontId="10" fillId="0" borderId="11" xfId="42" applyNumberFormat="1" applyFont="1" applyBorder="1" applyAlignment="1">
      <alignment horizontal="right"/>
    </xf>
    <xf numFmtId="168" fontId="10" fillId="0" borderId="11" xfId="0" applyNumberFormat="1" applyFont="1" applyFill="1" applyBorder="1" applyAlignment="1">
      <alignment horizontal="right"/>
    </xf>
    <xf numFmtId="167" fontId="24" fillId="0" borderId="10" xfId="42" applyNumberFormat="1" applyFont="1" applyBorder="1" applyAlignment="1"/>
    <xf numFmtId="167" fontId="0" fillId="0" borderId="0" xfId="0" applyNumberFormat="1" applyAlignment="1"/>
    <xf numFmtId="167" fontId="10" fillId="0" borderId="10" xfId="42" applyNumberFormat="1" applyFont="1" applyBorder="1" applyAlignment="1"/>
    <xf numFmtId="167" fontId="24" fillId="0" borderId="11" xfId="42" applyNumberFormat="1" applyFont="1" applyBorder="1" applyAlignment="1">
      <alignment horizontal="right"/>
    </xf>
    <xf numFmtId="167" fontId="10" fillId="0" borderId="10" xfId="0" applyNumberFormat="1" applyFont="1" applyBorder="1" applyAlignment="1">
      <alignment horizontal="right"/>
    </xf>
    <xf numFmtId="167" fontId="10" fillId="0" borderId="10" xfId="0" applyNumberFormat="1" applyFont="1" applyBorder="1" applyAlignment="1"/>
    <xf numFmtId="167" fontId="10" fillId="0" borderId="10" xfId="42" applyNumberFormat="1" applyFont="1" applyBorder="1" applyAlignment="1">
      <alignment horizontal="right"/>
    </xf>
    <xf numFmtId="167" fontId="10" fillId="0" borderId="10" xfId="0" applyNumberFormat="1" applyFont="1" applyFill="1" applyBorder="1" applyAlignment="1"/>
    <xf numFmtId="3" fontId="27" fillId="24" borderId="16" xfId="39" applyNumberFormat="1" applyFont="1" applyFill="1" applyBorder="1" applyAlignment="1">
      <alignment horizontal="center" vertical="center" wrapText="1"/>
    </xf>
    <xf numFmtId="49" fontId="27" fillId="24" borderId="16" xfId="39" applyNumberFormat="1" applyFont="1" applyFill="1" applyBorder="1" applyAlignment="1">
      <alignment horizontal="center" vertical="center" wrapText="1"/>
    </xf>
    <xf numFmtId="0" fontId="24" fillId="0" borderId="0" xfId="39" applyFont="1" applyBorder="1" applyAlignment="1">
      <alignment horizontal="center"/>
    </xf>
    <xf numFmtId="0" fontId="27" fillId="24" borderId="16" xfId="39" applyFont="1" applyFill="1" applyBorder="1" applyAlignment="1">
      <alignment horizontal="center" vertical="center" wrapText="1"/>
    </xf>
    <xf numFmtId="0" fontId="27" fillId="24" borderId="16" xfId="42" applyFont="1" applyFill="1" applyBorder="1" applyAlignment="1">
      <alignment horizontal="center" vertical="center" wrapText="1"/>
    </xf>
    <xf numFmtId="3" fontId="27" fillId="24" borderId="16" xfId="39" applyNumberFormat="1" applyFont="1" applyFill="1" applyBorder="1" applyAlignment="1">
      <alignment horizontal="center" vertical="center" wrapText="1"/>
    </xf>
    <xf numFmtId="49" fontId="27" fillId="24" borderId="16" xfId="39" applyNumberFormat="1" applyFont="1" applyFill="1" applyBorder="1" applyAlignment="1">
      <alignment horizontal="center" vertical="center" wrapText="1"/>
    </xf>
    <xf numFmtId="0" fontId="27" fillId="24" borderId="16" xfId="0" applyFont="1" applyFill="1" applyBorder="1" applyAlignment="1">
      <alignment horizontal="center" vertical="center" wrapText="1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uro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 builtinId="28" customBuiltin="1"/>
    <cellStyle name="Normal" xfId="0" builtinId="0"/>
    <cellStyle name="Normal 2" xfId="38"/>
    <cellStyle name="Normal 2 2" xfId="51"/>
    <cellStyle name="Normal 2 3" xfId="54"/>
    <cellStyle name="Normal 3" xfId="48"/>
    <cellStyle name="Normal 4" xfId="49"/>
    <cellStyle name="Normal 4 2" xfId="50"/>
    <cellStyle name="Normal_221-05" xfId="39"/>
    <cellStyle name="Normal_97-04" xfId="52"/>
    <cellStyle name="Normal_BoletínCuadros13a19 2" xfId="40"/>
    <cellStyle name="Normal_df221-08" xfId="41"/>
    <cellStyle name="Normal_Libro2" xfId="53"/>
    <cellStyle name="Normal_NV2003" xfId="42"/>
    <cellStyle name="Note" xfId="43"/>
    <cellStyle name="Output" xfId="44"/>
    <cellStyle name="Title" xfId="45"/>
    <cellStyle name="Total" xfId="46" builtinId="25" customBuiltin="1"/>
    <cellStyle name="Warning Text" xfId="47"/>
  </cellStyles>
  <dxfs count="0"/>
  <tableStyles count="0" defaultTableStyle="TableStyleMedium9" defaultPivotStyle="PivotStyleLight16"/>
  <colors>
    <mruColors>
      <color rgb="FF0F243E"/>
      <color rgb="FF8CA6CE"/>
      <color rgb="FFEFF3FF"/>
      <color rgb="FFE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topLeftCell="A7" zoomScaleNormal="100" zoomScaleSheetLayoutView="100" workbookViewId="0">
      <selection activeCell="A35" sqref="A35"/>
    </sheetView>
  </sheetViews>
  <sheetFormatPr baseColWidth="10" defaultColWidth="11.42578125" defaultRowHeight="12.75" x14ac:dyDescent="0.2"/>
  <cols>
    <col min="1" max="1" width="27.85546875" style="1" customWidth="1"/>
    <col min="2" max="3" width="9" style="15" customWidth="1"/>
    <col min="4" max="4" width="8.7109375" style="15" customWidth="1"/>
    <col min="5" max="5" width="11.7109375" style="1" customWidth="1"/>
    <col min="6" max="6" width="11.7109375" style="15" customWidth="1"/>
    <col min="7" max="7" width="8.7109375" style="15" customWidth="1"/>
    <col min="8" max="9" width="12.28515625" style="15" customWidth="1"/>
    <col min="10" max="10" width="8.7109375" style="1" customWidth="1"/>
    <col min="11" max="11" width="11.42578125" style="10"/>
    <col min="12" max="113" width="11.42578125" style="1"/>
    <col min="114" max="114" width="12.5703125" style="1" bestFit="1" customWidth="1"/>
    <col min="115" max="16384" width="11.42578125" style="1"/>
  </cols>
  <sheetData>
    <row r="1" spans="1:17" ht="15" customHeight="1" x14ac:dyDescent="0.2">
      <c r="A1" s="79" t="s">
        <v>11</v>
      </c>
      <c r="B1" s="79"/>
      <c r="C1" s="79"/>
      <c r="D1" s="79"/>
      <c r="E1" s="79"/>
      <c r="F1" s="79"/>
      <c r="G1" s="79"/>
      <c r="H1" s="79"/>
      <c r="I1" s="79"/>
      <c r="J1" s="79"/>
    </row>
    <row r="2" spans="1:17" ht="15" customHeight="1" x14ac:dyDescent="0.2">
      <c r="A2" s="79" t="s">
        <v>38</v>
      </c>
      <c r="B2" s="79"/>
      <c r="C2" s="79"/>
      <c r="D2" s="79"/>
      <c r="E2" s="79"/>
      <c r="F2" s="79"/>
      <c r="G2" s="79"/>
      <c r="H2" s="79"/>
      <c r="I2" s="79"/>
      <c r="J2" s="79"/>
    </row>
    <row r="3" spans="1:17" x14ac:dyDescent="0.2">
      <c r="A3" s="2"/>
      <c r="B3" s="3"/>
      <c r="C3" s="3"/>
      <c r="D3" s="3"/>
      <c r="E3" s="4"/>
      <c r="F3" s="3"/>
      <c r="G3" s="3"/>
      <c r="H3" s="3"/>
      <c r="I3" s="3"/>
      <c r="J3" s="4"/>
    </row>
    <row r="4" spans="1:17" ht="24.95" customHeight="1" x14ac:dyDescent="0.2">
      <c r="A4" s="80" t="s">
        <v>37</v>
      </c>
      <c r="B4" s="80" t="s">
        <v>0</v>
      </c>
      <c r="C4" s="80"/>
      <c r="D4" s="80"/>
      <c r="E4" s="80"/>
      <c r="F4" s="80"/>
      <c r="G4" s="80"/>
      <c r="H4" s="80"/>
      <c r="I4" s="80"/>
      <c r="J4" s="80"/>
    </row>
    <row r="5" spans="1:17" ht="24.95" customHeight="1" x14ac:dyDescent="0.2">
      <c r="A5" s="81"/>
      <c r="B5" s="82" t="s">
        <v>1</v>
      </c>
      <c r="C5" s="83" t="s">
        <v>2</v>
      </c>
      <c r="D5" s="84"/>
      <c r="E5" s="84"/>
      <c r="F5" s="84"/>
      <c r="G5" s="84"/>
      <c r="H5" s="84"/>
      <c r="I5" s="84"/>
      <c r="J5" s="84"/>
    </row>
    <row r="6" spans="1:17" ht="24.95" customHeight="1" x14ac:dyDescent="0.2">
      <c r="A6" s="81"/>
      <c r="B6" s="82"/>
      <c r="C6" s="83" t="s">
        <v>3</v>
      </c>
      <c r="D6" s="84"/>
      <c r="E6" s="84"/>
      <c r="F6" s="84"/>
      <c r="G6" s="83" t="s">
        <v>4</v>
      </c>
      <c r="H6" s="84"/>
      <c r="I6" s="84"/>
      <c r="J6" s="84"/>
    </row>
    <row r="7" spans="1:17" ht="24.95" customHeight="1" x14ac:dyDescent="0.2">
      <c r="A7" s="81"/>
      <c r="B7" s="82"/>
      <c r="C7" s="82" t="s">
        <v>5</v>
      </c>
      <c r="D7" s="83" t="s">
        <v>6</v>
      </c>
      <c r="E7" s="83"/>
      <c r="F7" s="83"/>
      <c r="G7" s="82" t="s">
        <v>5</v>
      </c>
      <c r="H7" s="83" t="s">
        <v>6</v>
      </c>
      <c r="I7" s="83"/>
      <c r="J7" s="83"/>
    </row>
    <row r="8" spans="1:17" ht="54" customHeight="1" x14ac:dyDescent="0.2">
      <c r="A8" s="81"/>
      <c r="B8" s="82"/>
      <c r="C8" s="84"/>
      <c r="D8" s="77" t="s">
        <v>7</v>
      </c>
      <c r="E8" s="78" t="s">
        <v>32</v>
      </c>
      <c r="F8" s="78" t="s">
        <v>30</v>
      </c>
      <c r="G8" s="84"/>
      <c r="H8" s="77" t="s">
        <v>29</v>
      </c>
      <c r="I8" s="77" t="s">
        <v>31</v>
      </c>
      <c r="J8" s="77" t="s">
        <v>9</v>
      </c>
    </row>
    <row r="9" spans="1:17" s="6" customFormat="1" ht="15" customHeight="1" x14ac:dyDescent="0.2">
      <c r="A9" s="5"/>
      <c r="B9" s="60"/>
      <c r="C9" s="61"/>
      <c r="D9" s="61"/>
      <c r="E9" s="61"/>
      <c r="F9" s="61"/>
      <c r="G9" s="62"/>
      <c r="H9" s="61"/>
      <c r="I9" s="63"/>
      <c r="J9" s="64"/>
      <c r="K9" s="55"/>
    </row>
    <row r="10" spans="1:17" s="6" customFormat="1" ht="15" customHeight="1" x14ac:dyDescent="0.2">
      <c r="A10" s="47" t="s">
        <v>27</v>
      </c>
      <c r="B10" s="69">
        <f>SUM(B15,B17,B19,B21,B23,B25,B27,B29,B31,B33,B35,B37,B39)</f>
        <v>58439</v>
      </c>
      <c r="C10" s="69">
        <f t="shared" ref="C10:J10" si="0">SUM(C15,C17,C19,C21,C23,C25,C27,C29,C31,C33,C35,C37,C39)</f>
        <v>55378</v>
      </c>
      <c r="D10" s="69">
        <f t="shared" si="0"/>
        <v>53322</v>
      </c>
      <c r="E10" s="33">
        <f t="shared" si="0"/>
        <v>1968</v>
      </c>
      <c r="F10" s="33">
        <f t="shared" si="0"/>
        <v>88</v>
      </c>
      <c r="G10" s="33">
        <f t="shared" si="0"/>
        <v>3061</v>
      </c>
      <c r="H10" s="33">
        <f t="shared" si="0"/>
        <v>274</v>
      </c>
      <c r="I10" s="33">
        <f t="shared" si="0"/>
        <v>442</v>
      </c>
      <c r="J10" s="34">
        <f t="shared" si="0"/>
        <v>2345</v>
      </c>
      <c r="K10" s="57"/>
      <c r="L10" s="54"/>
      <c r="M10" s="54"/>
      <c r="N10" s="54"/>
      <c r="O10" s="54"/>
      <c r="P10" s="54"/>
      <c r="Q10" s="54"/>
    </row>
    <row r="11" spans="1:17" s="6" customFormat="1" ht="15" customHeight="1" x14ac:dyDescent="0.2">
      <c r="A11" s="19"/>
      <c r="B11" s="69"/>
      <c r="C11" s="69"/>
      <c r="D11" s="69"/>
      <c r="E11" s="33"/>
      <c r="F11" s="33"/>
      <c r="G11" s="33"/>
      <c r="H11" s="33"/>
      <c r="I11" s="33"/>
      <c r="J11" s="34"/>
      <c r="K11" s="55"/>
    </row>
    <row r="12" spans="1:17" s="6" customFormat="1" ht="15" customHeight="1" x14ac:dyDescent="0.2">
      <c r="A12" s="20" t="s">
        <v>12</v>
      </c>
      <c r="B12" s="69">
        <f>SUM(C12,G12)</f>
        <v>34019</v>
      </c>
      <c r="C12" s="69">
        <f>SUM(D12:F12)</f>
        <v>33802</v>
      </c>
      <c r="D12" s="70">
        <v>32554</v>
      </c>
      <c r="E12" s="40">
        <v>1235</v>
      </c>
      <c r="F12" s="39">
        <v>13</v>
      </c>
      <c r="G12" s="35">
        <f>SUM(H12:J12)</f>
        <v>217</v>
      </c>
      <c r="H12" s="41">
        <v>31</v>
      </c>
      <c r="I12" s="40">
        <v>23</v>
      </c>
      <c r="J12" s="39">
        <v>163</v>
      </c>
      <c r="K12" s="55"/>
    </row>
    <row r="13" spans="1:17" s="6" customFormat="1" ht="15" customHeight="1" x14ac:dyDescent="0.2">
      <c r="A13" s="20" t="s">
        <v>13</v>
      </c>
      <c r="B13" s="69">
        <f>SUM(C13,G13)</f>
        <v>24420</v>
      </c>
      <c r="C13" s="69">
        <f>SUM(D13:F13)</f>
        <v>21576</v>
      </c>
      <c r="D13" s="70">
        <v>20768</v>
      </c>
      <c r="E13" s="40">
        <v>733</v>
      </c>
      <c r="F13" s="39">
        <v>75</v>
      </c>
      <c r="G13" s="35">
        <f>SUM(H13:J13)</f>
        <v>2844</v>
      </c>
      <c r="H13" s="39">
        <v>243</v>
      </c>
      <c r="I13" s="40">
        <v>419</v>
      </c>
      <c r="J13" s="39">
        <v>2182</v>
      </c>
      <c r="K13" s="55"/>
    </row>
    <row r="14" spans="1:17" s="6" customFormat="1" ht="15" customHeight="1" x14ac:dyDescent="0.2">
      <c r="A14" s="19"/>
      <c r="B14" s="69"/>
      <c r="C14" s="71"/>
      <c r="D14" s="72"/>
      <c r="E14" s="36"/>
      <c r="F14" s="42"/>
      <c r="G14" s="35"/>
      <c r="H14" s="35"/>
      <c r="I14" s="35"/>
      <c r="J14" s="37"/>
      <c r="K14" s="55"/>
    </row>
    <row r="15" spans="1:17" s="6" customFormat="1" ht="15" customHeight="1" x14ac:dyDescent="0.2">
      <c r="A15" s="21" t="s">
        <v>14</v>
      </c>
      <c r="B15" s="69">
        <f>SUM(C15,G15)</f>
        <v>4593</v>
      </c>
      <c r="C15" s="69">
        <f>SUM(D15:F15)</f>
        <v>4185</v>
      </c>
      <c r="D15" s="71">
        <v>3675</v>
      </c>
      <c r="E15" s="38">
        <v>507</v>
      </c>
      <c r="F15" s="38">
        <v>3</v>
      </c>
      <c r="G15" s="35">
        <f>SUM(H15:J15)</f>
        <v>408</v>
      </c>
      <c r="H15" s="38">
        <v>43</v>
      </c>
      <c r="I15" s="38">
        <v>69</v>
      </c>
      <c r="J15" s="66">
        <v>296</v>
      </c>
      <c r="K15" s="55"/>
    </row>
    <row r="16" spans="1:17" s="6" customFormat="1" ht="15" customHeight="1" x14ac:dyDescent="0.2">
      <c r="A16" s="21"/>
      <c r="B16" s="69"/>
      <c r="C16" s="69"/>
      <c r="D16" s="73"/>
      <c r="E16" s="30"/>
      <c r="F16" s="30"/>
      <c r="G16" s="35"/>
      <c r="H16" s="30"/>
      <c r="I16" s="30"/>
      <c r="J16" s="31"/>
      <c r="K16" s="55"/>
    </row>
    <row r="17" spans="1:11" s="6" customFormat="1" ht="15" customHeight="1" x14ac:dyDescent="0.2">
      <c r="A17" s="21" t="s">
        <v>15</v>
      </c>
      <c r="B17" s="69">
        <f>SUM(C17,G17)</f>
        <v>3267</v>
      </c>
      <c r="C17" s="69">
        <f t="shared" ref="C17:C39" si="1">SUM(D17:F17)</f>
        <v>3139</v>
      </c>
      <c r="D17" s="71">
        <v>3065</v>
      </c>
      <c r="E17" s="38">
        <v>74</v>
      </c>
      <c r="F17" s="38">
        <v>0</v>
      </c>
      <c r="G17" s="35">
        <f t="shared" ref="G17:G39" si="2">SUM(H17:J17)</f>
        <v>128</v>
      </c>
      <c r="H17" s="38">
        <v>20</v>
      </c>
      <c r="I17" s="38">
        <v>14</v>
      </c>
      <c r="J17" s="66">
        <v>94</v>
      </c>
      <c r="K17" s="55"/>
    </row>
    <row r="18" spans="1:11" s="6" customFormat="1" ht="15" customHeight="1" x14ac:dyDescent="0.2">
      <c r="A18" s="21"/>
      <c r="B18" s="69"/>
      <c r="C18" s="69"/>
      <c r="D18" s="74"/>
      <c r="E18" s="30"/>
      <c r="F18" s="30"/>
      <c r="G18" s="35"/>
      <c r="H18" s="30"/>
      <c r="I18" s="30"/>
      <c r="J18" s="31"/>
      <c r="K18" s="55"/>
    </row>
    <row r="19" spans="1:11" s="6" customFormat="1" ht="15" customHeight="1" x14ac:dyDescent="0.2">
      <c r="A19" s="21" t="s">
        <v>16</v>
      </c>
      <c r="B19" s="69">
        <f>SUM(C19,G19)</f>
        <v>3926</v>
      </c>
      <c r="C19" s="69">
        <f t="shared" si="1"/>
        <v>3800</v>
      </c>
      <c r="D19" s="71">
        <v>3774</v>
      </c>
      <c r="E19" s="38">
        <v>18</v>
      </c>
      <c r="F19" s="38">
        <v>8</v>
      </c>
      <c r="G19" s="35">
        <f t="shared" si="2"/>
        <v>126</v>
      </c>
      <c r="H19" s="38">
        <v>44</v>
      </c>
      <c r="I19" s="38">
        <v>16</v>
      </c>
      <c r="J19" s="66">
        <v>66</v>
      </c>
      <c r="K19" s="55"/>
    </row>
    <row r="20" spans="1:11" s="6" customFormat="1" ht="15" customHeight="1" x14ac:dyDescent="0.2">
      <c r="A20" s="21"/>
      <c r="B20" s="69"/>
      <c r="C20" s="69"/>
      <c r="D20" s="74"/>
      <c r="E20" s="30"/>
      <c r="F20" s="31"/>
      <c r="G20" s="35"/>
      <c r="H20" s="30"/>
      <c r="I20" s="30"/>
      <c r="J20" s="31"/>
      <c r="K20" s="55"/>
    </row>
    <row r="21" spans="1:11" s="6" customFormat="1" ht="15" customHeight="1" x14ac:dyDescent="0.2">
      <c r="A21" s="21" t="s">
        <v>17</v>
      </c>
      <c r="B21" s="69">
        <f>SUM(C21,G21)</f>
        <v>6731</v>
      </c>
      <c r="C21" s="69">
        <f t="shared" si="1"/>
        <v>6614</v>
      </c>
      <c r="D21" s="71">
        <v>6565</v>
      </c>
      <c r="E21" s="38">
        <v>33</v>
      </c>
      <c r="F21" s="38">
        <v>16</v>
      </c>
      <c r="G21" s="35">
        <f t="shared" si="2"/>
        <v>117</v>
      </c>
      <c r="H21" s="38">
        <v>3</v>
      </c>
      <c r="I21" s="38">
        <v>8</v>
      </c>
      <c r="J21" s="66">
        <v>106</v>
      </c>
      <c r="K21" s="55"/>
    </row>
    <row r="22" spans="1:11" s="6" customFormat="1" ht="15" customHeight="1" x14ac:dyDescent="0.2">
      <c r="A22" s="21"/>
      <c r="B22" s="69"/>
      <c r="C22" s="69"/>
      <c r="D22" s="74"/>
      <c r="E22" s="30"/>
      <c r="F22" s="30"/>
      <c r="G22" s="35"/>
      <c r="H22" s="30"/>
      <c r="I22" s="30"/>
      <c r="J22" s="31"/>
      <c r="K22" s="55"/>
    </row>
    <row r="23" spans="1:11" s="6" customFormat="1" ht="13.9" customHeight="1" x14ac:dyDescent="0.2">
      <c r="A23" s="21" t="s">
        <v>18</v>
      </c>
      <c r="B23" s="69">
        <f>SUM(C23,G23)</f>
        <v>876</v>
      </c>
      <c r="C23" s="69">
        <f t="shared" si="1"/>
        <v>756</v>
      </c>
      <c r="D23" s="75">
        <v>704</v>
      </c>
      <c r="E23" s="43">
        <v>49</v>
      </c>
      <c r="F23" s="43">
        <v>3</v>
      </c>
      <c r="G23" s="35">
        <f t="shared" si="2"/>
        <v>120</v>
      </c>
      <c r="H23" s="43">
        <v>0</v>
      </c>
      <c r="I23" s="43">
        <v>65</v>
      </c>
      <c r="J23" s="67">
        <v>55</v>
      </c>
      <c r="K23" s="55"/>
    </row>
    <row r="24" spans="1:11" s="6" customFormat="1" ht="13.9" customHeight="1" x14ac:dyDescent="0.2">
      <c r="A24" s="21"/>
      <c r="B24" s="69"/>
      <c r="C24" s="69"/>
      <c r="D24" s="74"/>
      <c r="E24" s="44"/>
      <c r="F24" s="30"/>
      <c r="G24" s="35"/>
      <c r="H24" s="30"/>
      <c r="I24" s="30"/>
      <c r="J24" s="31"/>
      <c r="K24" s="55"/>
    </row>
    <row r="25" spans="1:11" s="6" customFormat="1" ht="13.9" customHeight="1" x14ac:dyDescent="0.2">
      <c r="A25" s="21" t="s">
        <v>19</v>
      </c>
      <c r="B25" s="69">
        <f>SUM(C25,G25)</f>
        <v>1161</v>
      </c>
      <c r="C25" s="69">
        <f t="shared" si="1"/>
        <v>1112</v>
      </c>
      <c r="D25" s="75">
        <v>1071</v>
      </c>
      <c r="E25" s="43">
        <v>41</v>
      </c>
      <c r="F25" s="43">
        <v>0</v>
      </c>
      <c r="G25" s="35">
        <f t="shared" si="2"/>
        <v>49</v>
      </c>
      <c r="H25" s="43">
        <v>0</v>
      </c>
      <c r="I25" s="43">
        <v>0</v>
      </c>
      <c r="J25" s="67">
        <v>49</v>
      </c>
      <c r="K25" s="55"/>
    </row>
    <row r="26" spans="1:11" s="6" customFormat="1" ht="13.9" customHeight="1" x14ac:dyDescent="0.2">
      <c r="A26" s="22"/>
      <c r="B26" s="69"/>
      <c r="C26" s="69"/>
      <c r="D26" s="74"/>
      <c r="E26" s="44"/>
      <c r="F26" s="30"/>
      <c r="G26" s="35"/>
      <c r="H26" s="30"/>
      <c r="I26" s="30"/>
      <c r="J26" s="31"/>
      <c r="K26" s="55"/>
    </row>
    <row r="27" spans="1:11" s="6" customFormat="1" ht="13.9" customHeight="1" x14ac:dyDescent="0.2">
      <c r="A27" s="21" t="s">
        <v>20</v>
      </c>
      <c r="B27" s="69">
        <f>SUM(C27,G27)</f>
        <v>881</v>
      </c>
      <c r="C27" s="69">
        <f t="shared" si="1"/>
        <v>849</v>
      </c>
      <c r="D27" s="75">
        <v>839</v>
      </c>
      <c r="E27" s="43">
        <v>10</v>
      </c>
      <c r="F27" s="43">
        <v>0</v>
      </c>
      <c r="G27" s="35">
        <f t="shared" si="2"/>
        <v>32</v>
      </c>
      <c r="H27" s="43">
        <v>5</v>
      </c>
      <c r="I27" s="43">
        <v>6</v>
      </c>
      <c r="J27" s="67">
        <v>21</v>
      </c>
      <c r="K27" s="55"/>
    </row>
    <row r="28" spans="1:11" s="6" customFormat="1" ht="13.9" customHeight="1" x14ac:dyDescent="0.2">
      <c r="A28" s="21"/>
      <c r="B28" s="69"/>
      <c r="C28" s="69"/>
      <c r="D28" s="74"/>
      <c r="E28" s="44"/>
      <c r="F28" s="30"/>
      <c r="G28" s="35"/>
      <c r="H28" s="30"/>
      <c r="I28" s="30"/>
      <c r="J28" s="31"/>
      <c r="K28" s="55"/>
    </row>
    <row r="29" spans="1:11" s="6" customFormat="1" ht="13.9" customHeight="1" x14ac:dyDescent="0.2">
      <c r="A29" s="21" t="s">
        <v>21</v>
      </c>
      <c r="B29" s="69">
        <f>SUM(C29,G29)</f>
        <v>18224</v>
      </c>
      <c r="C29" s="69">
        <f t="shared" si="1"/>
        <v>17977</v>
      </c>
      <c r="D29" s="75">
        <v>17094</v>
      </c>
      <c r="E29" s="43">
        <v>881</v>
      </c>
      <c r="F29" s="43">
        <v>2</v>
      </c>
      <c r="G29" s="35">
        <f t="shared" si="2"/>
        <v>247</v>
      </c>
      <c r="H29" s="43">
        <v>34</v>
      </c>
      <c r="I29" s="43">
        <v>50</v>
      </c>
      <c r="J29" s="67">
        <v>163</v>
      </c>
      <c r="K29" s="55"/>
    </row>
    <row r="30" spans="1:11" s="6" customFormat="1" ht="13.9" customHeight="1" x14ac:dyDescent="0.2">
      <c r="A30" s="21"/>
      <c r="B30" s="69"/>
      <c r="C30" s="69"/>
      <c r="D30" s="74"/>
      <c r="E30" s="44"/>
      <c r="F30" s="30"/>
      <c r="G30" s="35"/>
      <c r="H30" s="30"/>
      <c r="I30" s="30"/>
      <c r="J30" s="31"/>
      <c r="K30" s="55"/>
    </row>
    <row r="31" spans="1:11" s="6" customFormat="1" ht="13.9" customHeight="1" x14ac:dyDescent="0.2">
      <c r="A31" s="21" t="s">
        <v>22</v>
      </c>
      <c r="B31" s="69">
        <f>SUM(C31,G31)</f>
        <v>7910</v>
      </c>
      <c r="C31" s="69">
        <f t="shared" si="1"/>
        <v>7846</v>
      </c>
      <c r="D31" s="75">
        <v>7624</v>
      </c>
      <c r="E31" s="43">
        <v>219</v>
      </c>
      <c r="F31" s="43">
        <v>3</v>
      </c>
      <c r="G31" s="35">
        <f t="shared" si="2"/>
        <v>64</v>
      </c>
      <c r="H31" s="43">
        <v>1</v>
      </c>
      <c r="I31" s="43">
        <v>15</v>
      </c>
      <c r="J31" s="67">
        <v>48</v>
      </c>
      <c r="K31" s="55"/>
    </row>
    <row r="32" spans="1:11" s="6" customFormat="1" ht="13.9" customHeight="1" x14ac:dyDescent="0.2">
      <c r="A32" s="21"/>
      <c r="B32" s="69"/>
      <c r="C32" s="69"/>
      <c r="D32" s="74"/>
      <c r="E32" s="44"/>
      <c r="F32" s="30"/>
      <c r="G32" s="35"/>
      <c r="H32" s="30"/>
      <c r="I32" s="30"/>
      <c r="J32" s="31"/>
      <c r="K32" s="55"/>
    </row>
    <row r="33" spans="1:11" s="6" customFormat="1" ht="13.9" customHeight="1" x14ac:dyDescent="0.2">
      <c r="A33" s="21" t="s">
        <v>23</v>
      </c>
      <c r="B33" s="69">
        <f>SUM(C33,G33)</f>
        <v>3176</v>
      </c>
      <c r="C33" s="69">
        <f t="shared" si="1"/>
        <v>3002</v>
      </c>
      <c r="D33" s="75">
        <v>2986</v>
      </c>
      <c r="E33" s="43">
        <v>15</v>
      </c>
      <c r="F33" s="43">
        <v>1</v>
      </c>
      <c r="G33" s="35">
        <f t="shared" si="2"/>
        <v>174</v>
      </c>
      <c r="H33" s="43">
        <v>29</v>
      </c>
      <c r="I33" s="43">
        <v>32</v>
      </c>
      <c r="J33" s="67">
        <v>113</v>
      </c>
      <c r="K33" s="55"/>
    </row>
    <row r="34" spans="1:11" s="6" customFormat="1" ht="13.9" customHeight="1" x14ac:dyDescent="0.2">
      <c r="A34" s="21"/>
      <c r="B34" s="69"/>
      <c r="C34" s="69"/>
      <c r="D34" s="74"/>
      <c r="E34" s="44"/>
      <c r="F34" s="30"/>
      <c r="G34" s="35"/>
      <c r="H34" s="30"/>
      <c r="I34" s="30"/>
      <c r="J34" s="31"/>
      <c r="K34" s="55"/>
    </row>
    <row r="35" spans="1:11" s="6" customFormat="1" ht="15" customHeight="1" x14ac:dyDescent="0.2">
      <c r="A35" s="32" t="s">
        <v>39</v>
      </c>
      <c r="B35" s="69">
        <f>SUM(C35,G35)</f>
        <v>678</v>
      </c>
      <c r="C35" s="69">
        <f t="shared" si="1"/>
        <v>581</v>
      </c>
      <c r="D35" s="76">
        <v>514</v>
      </c>
      <c r="E35" s="65">
        <v>53</v>
      </c>
      <c r="F35" s="65">
        <v>14</v>
      </c>
      <c r="G35" s="35">
        <f t="shared" si="2"/>
        <v>97</v>
      </c>
      <c r="H35" s="65">
        <v>26</v>
      </c>
      <c r="I35" s="65">
        <v>0</v>
      </c>
      <c r="J35" s="68">
        <v>71</v>
      </c>
      <c r="K35" s="55"/>
    </row>
    <row r="36" spans="1:11" s="6" customFormat="1" ht="15" customHeight="1" x14ac:dyDescent="0.2">
      <c r="A36" s="23"/>
      <c r="B36" s="69"/>
      <c r="C36" s="69"/>
      <c r="D36" s="74"/>
      <c r="E36" s="44"/>
      <c r="F36" s="44"/>
      <c r="G36" s="35"/>
      <c r="H36" s="44"/>
      <c r="I36" s="44"/>
      <c r="J36" s="45"/>
      <c r="K36" s="55"/>
    </row>
    <row r="37" spans="1:11" s="6" customFormat="1" ht="15" customHeight="1" x14ac:dyDescent="0.2">
      <c r="A37" s="23" t="s">
        <v>24</v>
      </c>
      <c r="B37" s="69">
        <f>SUM(C37,G37)</f>
        <v>218</v>
      </c>
      <c r="C37" s="69">
        <f t="shared" si="1"/>
        <v>177</v>
      </c>
      <c r="D37" s="71">
        <v>173</v>
      </c>
      <c r="E37" s="38">
        <v>2</v>
      </c>
      <c r="F37" s="38">
        <v>2</v>
      </c>
      <c r="G37" s="35">
        <f t="shared" si="2"/>
        <v>41</v>
      </c>
      <c r="H37" s="43">
        <v>6</v>
      </c>
      <c r="I37" s="43">
        <v>23</v>
      </c>
      <c r="J37" s="67">
        <v>12</v>
      </c>
      <c r="K37" s="55"/>
    </row>
    <row r="38" spans="1:11" s="6" customFormat="1" ht="15" customHeight="1" x14ac:dyDescent="0.2">
      <c r="A38" s="23"/>
      <c r="B38" s="69"/>
      <c r="C38" s="69"/>
      <c r="D38" s="74"/>
      <c r="E38" s="44"/>
      <c r="F38" s="44"/>
      <c r="G38" s="35"/>
      <c r="H38" s="44"/>
      <c r="I38" s="44"/>
      <c r="J38" s="45"/>
      <c r="K38" s="55"/>
    </row>
    <row r="39" spans="1:11" s="6" customFormat="1" ht="15" customHeight="1" x14ac:dyDescent="0.2">
      <c r="A39" s="23" t="s">
        <v>25</v>
      </c>
      <c r="B39" s="69">
        <f>SUM(C39,G39)</f>
        <v>6798</v>
      </c>
      <c r="C39" s="69">
        <f t="shared" si="1"/>
        <v>5340</v>
      </c>
      <c r="D39" s="75">
        <v>5238</v>
      </c>
      <c r="E39" s="43">
        <v>66</v>
      </c>
      <c r="F39" s="43">
        <v>36</v>
      </c>
      <c r="G39" s="35">
        <f t="shared" si="2"/>
        <v>1458</v>
      </c>
      <c r="H39" s="43">
        <v>63</v>
      </c>
      <c r="I39" s="43">
        <v>144</v>
      </c>
      <c r="J39" s="67">
        <v>1251</v>
      </c>
      <c r="K39" s="55"/>
    </row>
    <row r="40" spans="1:11" s="6" customFormat="1" ht="12.95" customHeight="1" x14ac:dyDescent="0.2">
      <c r="A40" s="24"/>
      <c r="B40" s="25" t="s">
        <v>8</v>
      </c>
      <c r="C40" s="26"/>
      <c r="D40" s="26"/>
      <c r="E40" s="27"/>
      <c r="F40" s="28"/>
      <c r="G40" s="28"/>
      <c r="H40" s="28"/>
      <c r="I40" s="26"/>
      <c r="J40" s="29"/>
      <c r="K40" s="55"/>
    </row>
    <row r="41" spans="1:11" ht="12.75" customHeight="1" x14ac:dyDescent="0.2">
      <c r="A41" s="7"/>
      <c r="B41" s="8"/>
      <c r="C41" s="8"/>
      <c r="D41" s="8"/>
      <c r="E41" s="9"/>
      <c r="F41" s="10"/>
      <c r="G41" s="10"/>
      <c r="H41" s="10"/>
      <c r="I41" s="8"/>
      <c r="J41" s="9"/>
    </row>
    <row r="42" spans="1:11" ht="15" customHeight="1" x14ac:dyDescent="0.2">
      <c r="A42" s="11" t="s">
        <v>10</v>
      </c>
      <c r="B42" s="8"/>
      <c r="C42" s="8"/>
      <c r="D42" s="8"/>
      <c r="E42" s="12"/>
      <c r="F42" s="13"/>
      <c r="G42" s="13"/>
      <c r="H42" s="8"/>
      <c r="I42" s="8"/>
      <c r="J42" s="14"/>
    </row>
    <row r="43" spans="1:11" ht="15" customHeight="1" x14ac:dyDescent="0.2">
      <c r="A43" s="11" t="s">
        <v>26</v>
      </c>
      <c r="B43" s="13"/>
      <c r="C43" s="13"/>
      <c r="D43" s="13"/>
      <c r="E43" s="12"/>
      <c r="F43" s="13"/>
      <c r="G43" s="13"/>
      <c r="H43" s="13"/>
      <c r="I43" s="13"/>
      <c r="J43" s="12"/>
    </row>
    <row r="44" spans="1:11" s="51" customFormat="1" ht="14.25" customHeight="1" x14ac:dyDescent="0.2">
      <c r="A44" s="48" t="s">
        <v>36</v>
      </c>
      <c r="B44" s="49"/>
      <c r="C44" s="49"/>
      <c r="D44" s="49"/>
      <c r="E44" s="50"/>
      <c r="F44" s="49"/>
      <c r="G44" s="49"/>
      <c r="H44" s="49"/>
      <c r="I44" s="49"/>
      <c r="J44" s="50"/>
      <c r="K44" s="58"/>
    </row>
    <row r="45" spans="1:11" ht="15" customHeight="1" x14ac:dyDescent="0.2">
      <c r="A45" s="11" t="s">
        <v>28</v>
      </c>
      <c r="B45" s="13"/>
      <c r="C45" s="13"/>
      <c r="D45" s="13"/>
      <c r="E45" s="12"/>
      <c r="F45" s="13"/>
      <c r="G45" s="13"/>
      <c r="H45" s="13"/>
      <c r="I45" s="13"/>
      <c r="J45" s="12"/>
    </row>
    <row r="46" spans="1:11" s="17" customFormat="1" ht="15" customHeight="1" x14ac:dyDescent="0.2">
      <c r="A46" s="56" t="s">
        <v>33</v>
      </c>
      <c r="C46" s="16"/>
      <c r="D46" s="16"/>
      <c r="E46" s="18"/>
      <c r="F46" s="18"/>
      <c r="G46" s="18"/>
      <c r="H46" s="18"/>
      <c r="I46" s="18"/>
      <c r="J46" s="18"/>
      <c r="K46" s="59"/>
    </row>
    <row r="47" spans="1:11" ht="15" customHeight="1" x14ac:dyDescent="0.2">
      <c r="A47" s="46" t="s">
        <v>35</v>
      </c>
    </row>
    <row r="48" spans="1:11" s="51" customFormat="1" ht="15" customHeight="1" x14ac:dyDescent="0.2">
      <c r="A48" s="52" t="s">
        <v>34</v>
      </c>
      <c r="B48" s="53"/>
      <c r="C48" s="53"/>
      <c r="D48" s="53"/>
      <c r="F48" s="53"/>
      <c r="G48" s="53"/>
      <c r="H48" s="53"/>
      <c r="I48" s="53"/>
      <c r="K48" s="58"/>
    </row>
  </sheetData>
  <mergeCells count="12">
    <mergeCell ref="A1:J1"/>
    <mergeCell ref="A2:J2"/>
    <mergeCell ref="A4:A8"/>
    <mergeCell ref="B4:J4"/>
    <mergeCell ref="B5:B8"/>
    <mergeCell ref="C5:J5"/>
    <mergeCell ref="C6:F6"/>
    <mergeCell ref="G6:J6"/>
    <mergeCell ref="C7:C8"/>
    <mergeCell ref="D7:F7"/>
    <mergeCell ref="G7:G8"/>
    <mergeCell ref="H7:J7"/>
  </mergeCells>
  <printOptions horizontalCentered="1"/>
  <pageMargins left="0.70866141732283472" right="0.70866141732283472" top="0.98425196850393704" bottom="0.98425196850393704" header="0" footer="0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Cuadro 4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andruiz</dc:creator>
  <cp:lastModifiedBy>SUYANI VIVERO</cp:lastModifiedBy>
  <cp:lastPrinted>2026-08-28T14:55:15Z</cp:lastPrinted>
  <dcterms:created xsi:type="dcterms:W3CDTF">2014-08-11T16:12:10Z</dcterms:created>
  <dcterms:modified xsi:type="dcterms:W3CDTF">2026-09-16T20:11:23Z</dcterms:modified>
</cp:coreProperties>
</file>